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jpolson\Desktop\Apportionments\"/>
    </mc:Choice>
  </mc:AlternateContent>
  <xr:revisionPtr revIDLastSave="0" documentId="13_ncr:1_{5B2F333E-330F-40CE-ADCD-9C04FF053D84}" xr6:coauthVersionLast="36" xr6:coauthVersionMax="36" xr10:uidLastSave="{00000000-0000-0000-0000-000000000000}"/>
  <bookViews>
    <workbookView xWindow="0" yWindow="0" windowWidth="17895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24" i="1" l="1"/>
  <c r="H29" i="1" l="1"/>
  <c r="H47" i="1" s="1"/>
</calcChain>
</file>

<file path=xl/sharedStrings.xml><?xml version="1.0" encoding="utf-8"?>
<sst xmlns="http://schemas.openxmlformats.org/spreadsheetml/2006/main" count="103" uniqueCount="68">
  <si>
    <t>FUND NUMBER</t>
  </si>
  <si>
    <t>DESCRIPTION</t>
  </si>
  <si>
    <t>SHARED CONFERENCE MINISTRIES</t>
  </si>
  <si>
    <t>WORLD SERVICE FUND</t>
  </si>
  <si>
    <t>CAMPS AND CONFERENCES</t>
  </si>
  <si>
    <t>MINISTERIAL EDUCATION FUND</t>
  </si>
  <si>
    <t>BLACK COLLEGE FUND</t>
  </si>
  <si>
    <t>AFRICA UNIVERSITY</t>
  </si>
  <si>
    <t>BOARD OF ORDAINED MINISTRY</t>
  </si>
  <si>
    <t>INTERDENOM. COOPERATION FUND</t>
  </si>
  <si>
    <t>COMMUNICATIONS</t>
  </si>
  <si>
    <t>GENERAL ADMINISTRATION FUND</t>
  </si>
  <si>
    <t>CONFERENCE MINISTRY SUPPORT</t>
  </si>
  <si>
    <t>LYDIA PATTERSON INTITUTE</t>
  </si>
  <si>
    <t>*DISTRICT SUPERINTENDENT'S FUND</t>
  </si>
  <si>
    <t>JURISDICTIONAL ADMIN FUND</t>
  </si>
  <si>
    <t>*EPISCOPAL FUND AND HOUSING</t>
  </si>
  <si>
    <t>JURISDICTIONAL RESERVES</t>
  </si>
  <si>
    <t>*EQUITABLE COMPENSATION FUND</t>
  </si>
  <si>
    <t xml:space="preserve"> </t>
  </si>
  <si>
    <t>*MINISTERS' MOVING FUND</t>
  </si>
  <si>
    <t>*RETIRED CLERGY HEALTH FUND</t>
  </si>
  <si>
    <t>Campus Ministry</t>
  </si>
  <si>
    <t>Oklahoma City University</t>
  </si>
  <si>
    <t>Cookson Hills Center</t>
  </si>
  <si>
    <t>Criminal Justice and Mercy Ministry</t>
  </si>
  <si>
    <t>Restore Hope</t>
  </si>
  <si>
    <t>Skyline Urban Ministry</t>
  </si>
  <si>
    <t>Neighborhood Services Organization</t>
  </si>
  <si>
    <t>AMOUNT                   REMITTED</t>
  </si>
  <si>
    <t>APPORTIONMENT CONTRIBUTIONS - EACH FUND LISTED SHOULD BE PAID 100%</t>
  </si>
  <si>
    <t>TOTAL CONTRIBUTIONS</t>
  </si>
  <si>
    <t>* Ministerial Support Items</t>
  </si>
  <si>
    <t>The Oklahoma Conference of The United Methodist Church</t>
  </si>
  <si>
    <t>DISTRICT</t>
  </si>
  <si>
    <t>DATE</t>
  </si>
  <si>
    <t>CITY</t>
  </si>
  <si>
    <t>CHURCH NAME</t>
  </si>
  <si>
    <t>PREPARED BY</t>
  </si>
  <si>
    <t xml:space="preserve">PHONE </t>
  </si>
  <si>
    <t>EMAIL</t>
  </si>
  <si>
    <t>CHURCH NUMBER</t>
  </si>
  <si>
    <t>APPORTIONMENT CONTRIBUTIONS TOTAL</t>
  </si>
  <si>
    <t>MISSION AND MINISTRIES TOTAL</t>
  </si>
  <si>
    <t>MISSION AND MINISTRIES</t>
  </si>
  <si>
    <t>HISPANIC/LATINO MINITRIES</t>
  </si>
  <si>
    <t>PROJECT TRANSFORMATION</t>
  </si>
  <si>
    <t>2024 CONTRIBUTIONS</t>
  </si>
  <si>
    <t>OKUMC - Apportionments</t>
  </si>
  <si>
    <t>1501 NW 24th St</t>
  </si>
  <si>
    <t>Oklahoma City OK 73106-3635</t>
  </si>
  <si>
    <t>NEW FAITH COMMUNITIES</t>
  </si>
  <si>
    <t>OKLAHOMA INDIAN MISSIONARY CONF</t>
  </si>
  <si>
    <t>Cirle of Care</t>
  </si>
  <si>
    <t>COMMUNITY ENGAGEMENT, VIM &amp; DR</t>
  </si>
  <si>
    <t>Miscellaneous</t>
  </si>
  <si>
    <t>UMCOR</t>
  </si>
  <si>
    <t>Human Relations Day</t>
  </si>
  <si>
    <t>Native American Ministries Sunday</t>
  </si>
  <si>
    <t>Peace with Justice Sunday (World Order)</t>
  </si>
  <si>
    <t>UMCOR Sunday</t>
  </si>
  <si>
    <t>United Methodist Student Day</t>
  </si>
  <si>
    <t>World Communion Sunday</t>
  </si>
  <si>
    <t>Oklahoma Disaster Response</t>
  </si>
  <si>
    <t>SECOND MILE PLEDGED GIVING and BENEVOLENT CONTRIBUTIONS</t>
  </si>
  <si>
    <t>MAIL TO:</t>
  </si>
  <si>
    <t>SECOND MILE and BENEVOLENT TOTAL</t>
  </si>
  <si>
    <t>UMCOR - ADVANCE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</si>
</sst>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1C5E51"/>
      <name val="Arial"/>
      <family val="2"/>
    </font>
    <font>
      <b/>
      <sz val="14"/>
      <color rgb="FF415800"/>
      <name val="Arial"/>
      <family val="2"/>
    </font>
    <font>
      <b/>
      <sz val="10"/>
      <color rgb="FF41580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AC00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AC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3"/>
      <color rgb="FF00AC00"/>
      <name val="Calibri"/>
      <family val="2"/>
      <scheme val="minor"/>
    </font>
    <font>
      <b/>
      <sz val="14"/>
      <color rgb="FF926F00"/>
      <name val="Arial"/>
      <family val="2"/>
    </font>
    <font>
      <b/>
      <sz val="12"/>
      <color rgb="FF926F00"/>
      <name val="Calibri"/>
      <family val="2"/>
      <scheme val="minor"/>
    </font>
    <font>
      <b/>
      <sz val="9"/>
      <color rgb="FF926F00"/>
      <name val="Arial"/>
      <family val="2"/>
    </font>
    <font>
      <sz val="11"/>
      <color rgb="FF926F00"/>
      <name val="Calibri"/>
      <family val="2"/>
      <scheme val="minor"/>
    </font>
    <font>
      <b/>
      <sz val="10"/>
      <color rgb="FF926F00"/>
      <name val="Arial"/>
      <family val="2"/>
    </font>
    <font>
      <b/>
      <sz val="11"/>
      <color rgb="FF926F00"/>
      <name val="Calibri"/>
      <family val="2"/>
      <scheme val="minor"/>
    </font>
    <font>
      <b/>
      <sz val="13"/>
      <color rgb="FF926F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00EE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0" fontId="3" fillId="0" borderId="0" xfId="0" applyFont="1"/>
    <xf numFmtId="0" fontId="5" fillId="0" borderId="0" xfId="0" applyFont="1" applyBorder="1"/>
    <xf numFmtId="0" fontId="6" fillId="0" borderId="0" xfId="0" applyFont="1"/>
    <xf numFmtId="0" fontId="4" fillId="0" borderId="0" xfId="0" applyFont="1" applyBorder="1"/>
    <xf numFmtId="0" fontId="7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/>
    <xf numFmtId="0" fontId="9" fillId="0" borderId="8" xfId="0" applyFont="1" applyBorder="1" applyAlignment="1">
      <alignment horizontal="center" vertical="center" wrapText="1"/>
    </xf>
    <xf numFmtId="0" fontId="0" fillId="0" borderId="7" xfId="0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3" xfId="0" applyFont="1" applyBorder="1" applyAlignment="1"/>
    <xf numFmtId="0" fontId="14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7" fillId="0" borderId="2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0" xfId="0" applyFont="1"/>
    <xf numFmtId="14" fontId="19" fillId="0" borderId="12" xfId="0" quotePrefix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4" fillId="0" borderId="0" xfId="0" applyFont="1" applyBorder="1" applyAlignment="1">
      <alignment vertical="center"/>
    </xf>
    <xf numFmtId="0" fontId="30" fillId="0" borderId="7" xfId="0" applyFont="1" applyBorder="1" applyAlignment="1"/>
    <xf numFmtId="0" fontId="30" fillId="0" borderId="10" xfId="0" applyFont="1" applyBorder="1" applyAlignment="1"/>
    <xf numFmtId="0" fontId="30" fillId="0" borderId="7" xfId="0" applyFont="1" applyBorder="1" applyAlignment="1">
      <alignment horizontal="left" wrapText="1"/>
    </xf>
    <xf numFmtId="0" fontId="31" fillId="0" borderId="5" xfId="0" applyFont="1" applyBorder="1" applyAlignment="1"/>
    <xf numFmtId="0" fontId="31" fillId="0" borderId="6" xfId="0" applyFont="1" applyBorder="1" applyAlignment="1"/>
    <xf numFmtId="0" fontId="21" fillId="0" borderId="0" xfId="0" applyFont="1" applyAlignment="1">
      <alignment horizontal="right" wrapText="1"/>
    </xf>
    <xf numFmtId="0" fontId="32" fillId="0" borderId="4" xfId="0" applyFont="1" applyFill="1" applyBorder="1" applyAlignment="1">
      <alignment horizontal="center"/>
    </xf>
    <xf numFmtId="0" fontId="33" fillId="0" borderId="5" xfId="0" applyFont="1" applyFill="1" applyBorder="1" applyAlignment="1"/>
    <xf numFmtId="0" fontId="32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shrinkToFit="1"/>
    </xf>
    <xf numFmtId="0" fontId="32" fillId="0" borderId="7" xfId="0" applyFont="1" applyFill="1" applyBorder="1" applyAlignment="1">
      <alignment horizontal="center"/>
    </xf>
    <xf numFmtId="0" fontId="33" fillId="0" borderId="3" xfId="0" applyFont="1" applyFill="1" applyBorder="1" applyAlignment="1"/>
    <xf numFmtId="0" fontId="32" fillId="0" borderId="3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top"/>
    </xf>
    <xf numFmtId="0" fontId="33" fillId="0" borderId="6" xfId="0" applyFont="1" applyFill="1" applyBorder="1" applyAlignment="1"/>
    <xf numFmtId="0" fontId="33" fillId="0" borderId="14" xfId="0" applyFont="1" applyFill="1" applyBorder="1" applyAlignment="1"/>
    <xf numFmtId="0" fontId="35" fillId="0" borderId="1" xfId="0" applyFont="1" applyFill="1" applyBorder="1" applyAlignment="1"/>
    <xf numFmtId="0" fontId="35" fillId="0" borderId="7" xfId="0" applyFont="1" applyFill="1" applyBorder="1" applyAlignment="1"/>
    <xf numFmtId="0" fontId="35" fillId="0" borderId="2" xfId="0" applyFont="1" applyFill="1" applyBorder="1" applyAlignment="1"/>
    <xf numFmtId="0" fontId="32" fillId="0" borderId="13" xfId="0" applyFont="1" applyFill="1" applyBorder="1" applyAlignment="1">
      <alignment horizontal="center"/>
    </xf>
    <xf numFmtId="0" fontId="36" fillId="0" borderId="4" xfId="0" applyFont="1" applyFill="1" applyBorder="1" applyAlignment="1"/>
    <xf numFmtId="0" fontId="32" fillId="0" borderId="11" xfId="0" applyFont="1" applyFill="1" applyBorder="1" applyAlignment="1">
      <alignment horizontal="center"/>
    </xf>
    <xf numFmtId="0" fontId="37" fillId="0" borderId="5" xfId="0" applyFont="1" applyFill="1" applyBorder="1" applyAlignment="1">
      <alignment wrapText="1" shrinkToFit="1"/>
    </xf>
    <xf numFmtId="0" fontId="0" fillId="0" borderId="1" xfId="0" applyBorder="1"/>
    <xf numFmtId="0" fontId="0" fillId="0" borderId="2" xfId="0" applyBorder="1"/>
    <xf numFmtId="0" fontId="7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30" fillId="0" borderId="7" xfId="0" applyFont="1" applyBorder="1" applyAlignment="1">
      <alignment horizontal="left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39" fillId="0" borderId="7" xfId="0" applyFont="1" applyBorder="1" applyAlignment="1">
      <alignment horizontal="left"/>
    </xf>
    <xf numFmtId="0" fontId="16" fillId="0" borderId="1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EE00"/>
      <color rgb="FFFF603B"/>
      <color rgb="FFFF3300"/>
      <color rgb="FF926F00"/>
      <color rgb="FFB48900"/>
      <color rgb="FFD09E00"/>
      <color rgb="FF0099FF"/>
      <color rgb="FF00DA00"/>
      <color rgb="FF00AC00"/>
      <color rgb="FF00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topLeftCell="A27" zoomScaleNormal="100" workbookViewId="0">
      <selection activeCell="D47" sqref="D47"/>
    </sheetView>
  </sheetViews>
  <sheetFormatPr defaultRowHeight="15" x14ac:dyDescent="0.25"/>
  <cols>
    <col min="1" max="1" width="10" customWidth="1"/>
    <col min="2" max="2" width="40.85546875" customWidth="1"/>
    <col min="3" max="3" width="10.85546875" customWidth="1"/>
    <col min="4" max="4" width="15.7109375" customWidth="1"/>
    <col min="5" max="5" width="9.85546875" customWidth="1"/>
    <col min="6" max="6" width="37.7109375" customWidth="1"/>
    <col min="7" max="7" width="10.140625" customWidth="1"/>
    <col min="8" max="8" width="19.5703125" customWidth="1"/>
  </cols>
  <sheetData>
    <row r="1" spans="1:8" s="6" customFormat="1" ht="25.5" customHeight="1" x14ac:dyDescent="0.35">
      <c r="A1" s="111" t="s">
        <v>47</v>
      </c>
      <c r="B1" s="111"/>
      <c r="C1" s="111"/>
      <c r="D1" s="111"/>
      <c r="E1" s="111"/>
      <c r="F1" s="111"/>
      <c r="G1" s="111"/>
      <c r="H1" s="111"/>
    </row>
    <row r="2" spans="1:8" s="6" customFormat="1" ht="25.5" customHeight="1" x14ac:dyDescent="0.35">
      <c r="A2" s="112" t="s">
        <v>33</v>
      </c>
      <c r="B2" s="112"/>
      <c r="C2" s="112"/>
      <c r="D2" s="112"/>
      <c r="E2" s="112"/>
      <c r="F2" s="112"/>
      <c r="G2" s="112"/>
      <c r="H2" s="112"/>
    </row>
    <row r="3" spans="1:8" s="38" customFormat="1" ht="45" customHeight="1" x14ac:dyDescent="0.25">
      <c r="A3" s="53" t="s">
        <v>37</v>
      </c>
      <c r="B3" s="110" t="s">
        <v>19</v>
      </c>
      <c r="C3" s="110"/>
      <c r="D3" s="109" t="s">
        <v>34</v>
      </c>
      <c r="E3" s="109"/>
      <c r="F3" s="36" t="s">
        <v>19</v>
      </c>
      <c r="G3" s="53" t="s">
        <v>41</v>
      </c>
      <c r="H3" s="37" t="s">
        <v>19</v>
      </c>
    </row>
    <row r="4" spans="1:8" s="38" customFormat="1" ht="34.5" customHeight="1" x14ac:dyDescent="0.25">
      <c r="A4" s="46" t="s">
        <v>36</v>
      </c>
      <c r="B4" s="110" t="s">
        <v>19</v>
      </c>
      <c r="C4" s="110"/>
      <c r="D4" s="109" t="s">
        <v>35</v>
      </c>
      <c r="E4" s="109"/>
      <c r="F4" s="39" t="s">
        <v>19</v>
      </c>
      <c r="G4" s="40"/>
      <c r="H4" s="40"/>
    </row>
    <row r="5" spans="1:8" s="38" customFormat="1" ht="39" customHeight="1" x14ac:dyDescent="0.35">
      <c r="A5" s="46" t="s">
        <v>65</v>
      </c>
      <c r="B5" s="84" t="s">
        <v>48</v>
      </c>
      <c r="C5" s="40"/>
      <c r="D5" s="109" t="s">
        <v>38</v>
      </c>
      <c r="E5" s="109"/>
      <c r="F5" s="41" t="s">
        <v>19</v>
      </c>
      <c r="G5" s="40"/>
      <c r="H5" s="40"/>
    </row>
    <row r="6" spans="1:8" s="38" customFormat="1" ht="28.5" customHeight="1" x14ac:dyDescent="0.35">
      <c r="B6" s="85" t="s">
        <v>49</v>
      </c>
      <c r="C6" s="42"/>
      <c r="D6" s="109" t="s">
        <v>39</v>
      </c>
      <c r="E6" s="109"/>
      <c r="F6" s="41" t="s">
        <v>19</v>
      </c>
      <c r="G6" s="42"/>
      <c r="H6" s="42"/>
    </row>
    <row r="7" spans="1:8" s="38" customFormat="1" ht="26.25" customHeight="1" x14ac:dyDescent="0.35">
      <c r="A7" s="47"/>
      <c r="B7" s="85" t="s">
        <v>50</v>
      </c>
      <c r="C7" s="43"/>
      <c r="D7" s="109" t="s">
        <v>40</v>
      </c>
      <c r="E7" s="109"/>
      <c r="F7" s="44"/>
      <c r="G7" s="43"/>
      <c r="H7" s="43"/>
    </row>
    <row r="8" spans="1:8" s="38" customFormat="1" ht="21.75" customHeight="1" thickBot="1" x14ac:dyDescent="0.3">
      <c r="A8" s="45"/>
      <c r="B8" s="45"/>
      <c r="C8" s="45"/>
      <c r="D8" s="45"/>
      <c r="E8" s="45"/>
      <c r="F8" s="45"/>
      <c r="G8" s="45"/>
      <c r="H8" s="45"/>
    </row>
    <row r="9" spans="1:8" ht="29.25" customHeight="1" thickBot="1" x14ac:dyDescent="0.3">
      <c r="A9" s="89" t="s">
        <v>30</v>
      </c>
      <c r="B9" s="90"/>
      <c r="C9" s="90"/>
      <c r="D9" s="90"/>
      <c r="E9" s="90"/>
      <c r="F9" s="90"/>
      <c r="G9" s="90"/>
      <c r="H9" s="91"/>
    </row>
    <row r="10" spans="1:8" ht="25.5" customHeight="1" thickBot="1" x14ac:dyDescent="0.3">
      <c r="A10" s="15" t="s">
        <v>0</v>
      </c>
      <c r="B10" s="16" t="s">
        <v>1</v>
      </c>
      <c r="C10" s="16" t="s">
        <v>0</v>
      </c>
      <c r="D10" s="16" t="s">
        <v>29</v>
      </c>
      <c r="E10" s="16" t="s">
        <v>0</v>
      </c>
      <c r="F10" s="16" t="s">
        <v>1</v>
      </c>
      <c r="G10" s="16" t="s">
        <v>0</v>
      </c>
      <c r="H10" s="16" t="s">
        <v>29</v>
      </c>
    </row>
    <row r="11" spans="1:8" ht="21.75" customHeight="1" thickBot="1" x14ac:dyDescent="0.3">
      <c r="A11" s="54">
        <v>300</v>
      </c>
      <c r="B11" s="55" t="s">
        <v>2</v>
      </c>
      <c r="C11" s="56">
        <v>300</v>
      </c>
      <c r="D11" s="19"/>
      <c r="E11" s="54">
        <v>380</v>
      </c>
      <c r="F11" s="55" t="s">
        <v>20</v>
      </c>
      <c r="G11" s="56">
        <v>380</v>
      </c>
      <c r="H11" s="19"/>
    </row>
    <row r="12" spans="1:8" ht="21.75" customHeight="1" thickBot="1" x14ac:dyDescent="0.3">
      <c r="A12" s="54">
        <v>310</v>
      </c>
      <c r="B12" s="55" t="s">
        <v>4</v>
      </c>
      <c r="C12" s="56">
        <v>310</v>
      </c>
      <c r="D12" s="19"/>
      <c r="E12" s="58">
        <v>385</v>
      </c>
      <c r="F12" s="59" t="s">
        <v>21</v>
      </c>
      <c r="G12" s="60">
        <v>385</v>
      </c>
      <c r="H12" s="19"/>
    </row>
    <row r="13" spans="1:8" ht="21.75" customHeight="1" thickBot="1" x14ac:dyDescent="0.3">
      <c r="A13" s="54">
        <v>320</v>
      </c>
      <c r="B13" s="55" t="s">
        <v>51</v>
      </c>
      <c r="C13" s="56">
        <v>320</v>
      </c>
      <c r="D13" s="19"/>
      <c r="E13" s="56">
        <v>400</v>
      </c>
      <c r="F13" s="55" t="s">
        <v>3</v>
      </c>
      <c r="G13" s="56">
        <v>400</v>
      </c>
      <c r="H13" s="19"/>
    </row>
    <row r="14" spans="1:8" ht="21.75" customHeight="1" thickBot="1" x14ac:dyDescent="0.3">
      <c r="A14" s="54">
        <v>325</v>
      </c>
      <c r="B14" s="55" t="s">
        <v>45</v>
      </c>
      <c r="C14" s="56">
        <v>325</v>
      </c>
      <c r="D14" s="19"/>
      <c r="E14" s="56">
        <v>410</v>
      </c>
      <c r="F14" s="63" t="s">
        <v>5</v>
      </c>
      <c r="G14" s="56">
        <v>410</v>
      </c>
      <c r="H14" s="19"/>
    </row>
    <row r="15" spans="1:8" ht="21.75" customHeight="1" thickBot="1" x14ac:dyDescent="0.3">
      <c r="A15" s="54">
        <v>330</v>
      </c>
      <c r="B15" s="71" t="s">
        <v>54</v>
      </c>
      <c r="C15" s="56">
        <v>330</v>
      </c>
      <c r="D15" s="19"/>
      <c r="E15" s="56">
        <v>420</v>
      </c>
      <c r="F15" s="63" t="s">
        <v>6</v>
      </c>
      <c r="G15" s="56">
        <v>420</v>
      </c>
      <c r="H15" s="19"/>
    </row>
    <row r="16" spans="1:8" ht="21.75" customHeight="1" thickBot="1" x14ac:dyDescent="0.3">
      <c r="A16" s="54">
        <v>335</v>
      </c>
      <c r="B16" s="57" t="s">
        <v>46</v>
      </c>
      <c r="C16" s="56">
        <v>335</v>
      </c>
      <c r="D16" s="19"/>
      <c r="E16" s="56">
        <v>430</v>
      </c>
      <c r="F16" s="63" t="s">
        <v>7</v>
      </c>
      <c r="G16" s="56">
        <v>430</v>
      </c>
      <c r="H16" s="19"/>
    </row>
    <row r="17" spans="1:10" ht="21.75" customHeight="1" thickBot="1" x14ac:dyDescent="0.3">
      <c r="A17" s="54">
        <v>340</v>
      </c>
      <c r="B17" s="55" t="s">
        <v>8</v>
      </c>
      <c r="C17" s="56">
        <v>340</v>
      </c>
      <c r="D17" s="19"/>
      <c r="E17" s="56">
        <v>440</v>
      </c>
      <c r="F17" s="63" t="s">
        <v>9</v>
      </c>
      <c r="G17" s="56">
        <v>440</v>
      </c>
      <c r="H17" s="19"/>
    </row>
    <row r="18" spans="1:10" ht="21.75" customHeight="1" thickBot="1" x14ac:dyDescent="0.3">
      <c r="A18" s="54">
        <v>345</v>
      </c>
      <c r="B18" s="55" t="s">
        <v>52</v>
      </c>
      <c r="C18" s="56">
        <v>345</v>
      </c>
      <c r="D18" s="19"/>
      <c r="E18" s="56">
        <v>450</v>
      </c>
      <c r="F18" s="63" t="s">
        <v>11</v>
      </c>
      <c r="G18" s="56">
        <v>450</v>
      </c>
      <c r="H18" s="19"/>
    </row>
    <row r="19" spans="1:10" ht="21.75" customHeight="1" thickBot="1" x14ac:dyDescent="0.3">
      <c r="A19" s="54">
        <v>350</v>
      </c>
      <c r="B19" s="55" t="s">
        <v>10</v>
      </c>
      <c r="C19" s="56">
        <v>350</v>
      </c>
      <c r="D19" s="19"/>
      <c r="E19" s="56">
        <v>500</v>
      </c>
      <c r="F19" s="63" t="s">
        <v>13</v>
      </c>
      <c r="G19" s="56">
        <v>500</v>
      </c>
      <c r="H19" s="19"/>
    </row>
    <row r="20" spans="1:10" ht="21.75" customHeight="1" thickBot="1" x14ac:dyDescent="0.3">
      <c r="A20" s="54">
        <v>360</v>
      </c>
      <c r="B20" s="55" t="s">
        <v>12</v>
      </c>
      <c r="C20" s="56">
        <v>360</v>
      </c>
      <c r="D20" s="19"/>
      <c r="E20" s="56">
        <v>510</v>
      </c>
      <c r="F20" s="63" t="s">
        <v>15</v>
      </c>
      <c r="G20" s="56">
        <v>510</v>
      </c>
      <c r="H20" s="19"/>
    </row>
    <row r="21" spans="1:10" ht="21.75" customHeight="1" thickBot="1" x14ac:dyDescent="0.3">
      <c r="A21" s="54">
        <v>365</v>
      </c>
      <c r="B21" s="55" t="s">
        <v>14</v>
      </c>
      <c r="C21" s="56">
        <v>365</v>
      </c>
      <c r="D21" s="19"/>
      <c r="E21" s="58">
        <v>520</v>
      </c>
      <c r="F21" s="64" t="s">
        <v>17</v>
      </c>
      <c r="G21" s="60">
        <v>520</v>
      </c>
      <c r="H21" s="19"/>
    </row>
    <row r="22" spans="1:10" ht="21.75" customHeight="1" thickBot="1" x14ac:dyDescent="0.3">
      <c r="A22" s="54">
        <v>370</v>
      </c>
      <c r="B22" s="55" t="s">
        <v>16</v>
      </c>
      <c r="C22" s="56">
        <v>370</v>
      </c>
      <c r="D22" s="19"/>
      <c r="E22" s="65"/>
      <c r="F22" s="66"/>
      <c r="G22" s="67"/>
      <c r="H22" s="20"/>
    </row>
    <row r="23" spans="1:10" ht="21.75" customHeight="1" thickBot="1" x14ac:dyDescent="0.3">
      <c r="A23" s="54">
        <v>375</v>
      </c>
      <c r="B23" s="55" t="s">
        <v>18</v>
      </c>
      <c r="C23" s="56">
        <v>375</v>
      </c>
      <c r="D23" s="19"/>
      <c r="E23" s="68" t="s">
        <v>19</v>
      </c>
      <c r="F23" s="69" t="s">
        <v>19</v>
      </c>
      <c r="G23" s="70" t="s">
        <v>19</v>
      </c>
      <c r="H23" s="21"/>
    </row>
    <row r="24" spans="1:10" ht="21.75" customHeight="1" thickBot="1" x14ac:dyDescent="0.35">
      <c r="A24" s="72"/>
      <c r="B24" s="14"/>
      <c r="C24" s="73"/>
      <c r="D24" s="74"/>
      <c r="E24" s="60" t="s">
        <v>19</v>
      </c>
      <c r="F24" s="107" t="s">
        <v>42</v>
      </c>
      <c r="G24" s="108"/>
      <c r="H24" s="87">
        <f>SUM(D11+D12+D13+D14+D15+D16+D17+D18+D19+D20+D21+D22+D23+H11+H12+H13+H14+H15+H16+H17+H18+H19+H20+H21)</f>
        <v>0</v>
      </c>
    </row>
    <row r="25" spans="1:10" ht="21.75" customHeight="1" thickBot="1" x14ac:dyDescent="0.3">
      <c r="A25" s="61"/>
      <c r="B25" s="62" t="s">
        <v>32</v>
      </c>
      <c r="C25" s="61"/>
      <c r="D25" s="10" t="s">
        <v>19</v>
      </c>
      <c r="E25" s="9"/>
      <c r="F25" s="11"/>
      <c r="G25" s="9"/>
      <c r="H25" s="10"/>
      <c r="I25" s="1"/>
    </row>
    <row r="26" spans="1:10" ht="29.25" customHeight="1" thickBot="1" x14ac:dyDescent="0.3">
      <c r="A26" s="101" t="s">
        <v>44</v>
      </c>
      <c r="B26" s="102"/>
      <c r="C26" s="102"/>
      <c r="D26" s="102"/>
      <c r="E26" s="102"/>
      <c r="F26" s="102"/>
      <c r="G26" s="102"/>
      <c r="H26" s="103"/>
      <c r="J26" s="4"/>
    </row>
    <row r="27" spans="1:10" s="3" customFormat="1" ht="27" customHeight="1" thickBot="1" x14ac:dyDescent="0.3">
      <c r="A27" s="17" t="s">
        <v>0</v>
      </c>
      <c r="B27" s="18" t="s">
        <v>1</v>
      </c>
      <c r="C27" s="18" t="s">
        <v>0</v>
      </c>
      <c r="D27" s="18" t="s">
        <v>29</v>
      </c>
      <c r="E27" s="18" t="s">
        <v>0</v>
      </c>
      <c r="F27" s="18" t="s">
        <v>1</v>
      </c>
      <c r="G27" s="18" t="s">
        <v>0</v>
      </c>
      <c r="H27" s="18" t="s">
        <v>29</v>
      </c>
    </row>
    <row r="28" spans="1:10" ht="21.75" customHeight="1" thickBot="1" x14ac:dyDescent="0.35">
      <c r="A28" s="32">
        <v>605</v>
      </c>
      <c r="B28" s="51" t="s">
        <v>22</v>
      </c>
      <c r="C28" s="33">
        <v>605</v>
      </c>
      <c r="D28" s="8"/>
      <c r="E28" s="33">
        <v>645</v>
      </c>
      <c r="F28" s="52" t="s">
        <v>23</v>
      </c>
      <c r="G28" s="33">
        <v>645</v>
      </c>
      <c r="H28" s="8"/>
    </row>
    <row r="29" spans="1:10" ht="21.75" customHeight="1" thickBot="1" x14ac:dyDescent="0.35">
      <c r="A29" s="22" t="s">
        <v>19</v>
      </c>
      <c r="B29" s="23" t="s">
        <v>19</v>
      </c>
      <c r="C29" s="24" t="s">
        <v>19</v>
      </c>
      <c r="D29" s="8"/>
      <c r="E29" s="34"/>
      <c r="F29" s="92" t="s">
        <v>43</v>
      </c>
      <c r="G29" s="93"/>
      <c r="H29" s="87">
        <f>SUM(D28+H28)</f>
        <v>0</v>
      </c>
    </row>
    <row r="30" spans="1:10" s="1" customFormat="1" ht="21.75" customHeight="1" thickBot="1" x14ac:dyDescent="0.3">
      <c r="A30" s="12"/>
      <c r="B30" s="12"/>
      <c r="C30" s="12"/>
      <c r="D30" s="12"/>
      <c r="E30" s="12"/>
      <c r="F30" s="12"/>
      <c r="G30" s="12"/>
      <c r="H30" s="12"/>
    </row>
    <row r="31" spans="1:10" ht="29.25" customHeight="1" thickBot="1" x14ac:dyDescent="0.3">
      <c r="A31" s="104" t="s">
        <v>64</v>
      </c>
      <c r="B31" s="105"/>
      <c r="C31" s="105"/>
      <c r="D31" s="105"/>
      <c r="E31" s="105"/>
      <c r="F31" s="105"/>
      <c r="G31" s="105"/>
      <c r="H31" s="106"/>
    </row>
    <row r="32" spans="1:10" ht="25.5" customHeight="1" thickBot="1" x14ac:dyDescent="0.3">
      <c r="A32" s="35" t="s">
        <v>0</v>
      </c>
      <c r="B32" s="13" t="s">
        <v>1</v>
      </c>
      <c r="C32" s="18" t="s">
        <v>0</v>
      </c>
      <c r="D32" s="18" t="s">
        <v>29</v>
      </c>
      <c r="E32" s="86" t="s">
        <v>0</v>
      </c>
      <c r="F32" s="13" t="s">
        <v>1</v>
      </c>
      <c r="G32" s="18" t="s">
        <v>0</v>
      </c>
      <c r="H32" s="18" t="s">
        <v>29</v>
      </c>
    </row>
    <row r="33" spans="1:8" ht="21.75" customHeight="1" thickBot="1" x14ac:dyDescent="0.35">
      <c r="A33" s="25">
        <v>610</v>
      </c>
      <c r="B33" s="48" t="s">
        <v>53</v>
      </c>
      <c r="C33" s="25">
        <v>610</v>
      </c>
      <c r="D33" s="26"/>
      <c r="E33" s="27">
        <v>630</v>
      </c>
      <c r="F33" s="48" t="s">
        <v>28</v>
      </c>
      <c r="G33" s="27">
        <v>630</v>
      </c>
      <c r="H33" s="26"/>
    </row>
    <row r="34" spans="1:8" ht="21.75" customHeight="1" thickBot="1" x14ac:dyDescent="0.35">
      <c r="A34" s="28">
        <v>615</v>
      </c>
      <c r="B34" s="48" t="s">
        <v>24</v>
      </c>
      <c r="C34" s="28">
        <v>615</v>
      </c>
      <c r="D34" s="26"/>
      <c r="E34" s="29">
        <v>660</v>
      </c>
      <c r="F34" s="49" t="s">
        <v>26</v>
      </c>
      <c r="G34" s="29">
        <v>660</v>
      </c>
      <c r="H34" s="26"/>
    </row>
    <row r="35" spans="1:8" ht="21.75" customHeight="1" thickBot="1" x14ac:dyDescent="0.35">
      <c r="A35" s="28">
        <v>620</v>
      </c>
      <c r="B35" s="49" t="s">
        <v>25</v>
      </c>
      <c r="C35" s="28">
        <v>620</v>
      </c>
      <c r="D35" s="26"/>
      <c r="E35" s="28">
        <v>665</v>
      </c>
      <c r="F35" s="50" t="s">
        <v>27</v>
      </c>
      <c r="G35" s="28">
        <v>665</v>
      </c>
      <c r="H35" s="26"/>
    </row>
    <row r="36" spans="1:8" ht="21.75" customHeight="1" thickBot="1" x14ac:dyDescent="0.3">
      <c r="A36" s="94"/>
      <c r="B36" s="95"/>
      <c r="C36" s="95"/>
      <c r="D36" s="95"/>
      <c r="E36" s="95"/>
      <c r="F36" s="95"/>
      <c r="G36" s="95"/>
      <c r="H36" s="96"/>
    </row>
    <row r="37" spans="1:8" ht="21.75" customHeight="1" thickBot="1" x14ac:dyDescent="0.35">
      <c r="A37" s="75">
        <v>700</v>
      </c>
      <c r="B37" s="76" t="s">
        <v>57</v>
      </c>
      <c r="C37" s="77">
        <v>700</v>
      </c>
      <c r="D37" s="26"/>
      <c r="E37" s="78">
        <v>770</v>
      </c>
      <c r="F37" s="76" t="s">
        <v>55</v>
      </c>
      <c r="G37" s="78">
        <v>770</v>
      </c>
      <c r="H37" s="26"/>
    </row>
    <row r="38" spans="1:8" ht="21.75" customHeight="1" thickBot="1" x14ac:dyDescent="0.35">
      <c r="A38" s="75">
        <v>705</v>
      </c>
      <c r="B38" s="79" t="s">
        <v>58</v>
      </c>
      <c r="C38" s="80">
        <v>705</v>
      </c>
      <c r="D38" s="26"/>
      <c r="E38" s="81">
        <v>770</v>
      </c>
      <c r="F38" s="79"/>
      <c r="G38" s="81">
        <v>770</v>
      </c>
      <c r="H38" s="26"/>
    </row>
    <row r="39" spans="1:8" ht="21.75" customHeight="1" thickBot="1" x14ac:dyDescent="0.35">
      <c r="A39" s="75">
        <v>710</v>
      </c>
      <c r="B39" s="82" t="s">
        <v>59</v>
      </c>
      <c r="C39" s="80">
        <v>710</v>
      </c>
      <c r="D39" s="26"/>
      <c r="E39" s="81">
        <v>775</v>
      </c>
      <c r="F39" s="79" t="s">
        <v>63</v>
      </c>
      <c r="G39" s="81">
        <v>775</v>
      </c>
      <c r="H39" s="26"/>
    </row>
    <row r="40" spans="1:8" ht="21.75" customHeight="1" thickBot="1" x14ac:dyDescent="0.35">
      <c r="A40" s="75">
        <v>720</v>
      </c>
      <c r="B40" s="79" t="s">
        <v>60</v>
      </c>
      <c r="C40" s="80">
        <v>720</v>
      </c>
      <c r="D40" s="26"/>
      <c r="E40" s="81">
        <v>780</v>
      </c>
      <c r="F40" s="79" t="s">
        <v>56</v>
      </c>
      <c r="G40" s="81">
        <v>780</v>
      </c>
      <c r="H40" s="26"/>
    </row>
    <row r="41" spans="1:8" ht="21.75" customHeight="1" thickBot="1" x14ac:dyDescent="0.35">
      <c r="A41" s="75">
        <v>725</v>
      </c>
      <c r="B41" s="79" t="s">
        <v>61</v>
      </c>
      <c r="C41" s="80">
        <v>725</v>
      </c>
      <c r="D41" s="26"/>
      <c r="E41" s="81">
        <v>785</v>
      </c>
      <c r="F41" s="79" t="s">
        <v>67</v>
      </c>
      <c r="G41" s="81">
        <v>785</v>
      </c>
      <c r="H41" s="26"/>
    </row>
    <row r="42" spans="1:8" ht="21.75" customHeight="1" thickBot="1" x14ac:dyDescent="0.35">
      <c r="A42" s="75">
        <v>730</v>
      </c>
      <c r="B42" s="79" t="s">
        <v>62</v>
      </c>
      <c r="C42" s="80">
        <v>730</v>
      </c>
      <c r="D42" s="26"/>
      <c r="E42" s="81">
        <v>785</v>
      </c>
      <c r="F42" s="79"/>
      <c r="G42" s="81">
        <v>785</v>
      </c>
      <c r="H42" s="26"/>
    </row>
    <row r="43" spans="1:8" ht="21.75" customHeight="1" thickBot="1" x14ac:dyDescent="0.35">
      <c r="A43" s="83"/>
      <c r="B43" s="79"/>
      <c r="C43" s="83"/>
      <c r="D43" s="26"/>
      <c r="E43" s="81">
        <v>785</v>
      </c>
      <c r="F43" s="79"/>
      <c r="G43" s="81">
        <v>785</v>
      </c>
      <c r="H43" s="26"/>
    </row>
    <row r="44" spans="1:8" ht="21.75" customHeight="1" thickBot="1" x14ac:dyDescent="0.35">
      <c r="A44" s="83"/>
      <c r="B44" s="79"/>
      <c r="C44" s="83"/>
      <c r="D44" s="26"/>
      <c r="E44" s="81"/>
      <c r="F44" s="79"/>
      <c r="G44" s="81"/>
      <c r="H44" s="26"/>
    </row>
    <row r="45" spans="1:8" ht="21.75" customHeight="1" thickBot="1" x14ac:dyDescent="0.35">
      <c r="A45" s="83"/>
      <c r="B45" s="79"/>
      <c r="C45" s="83"/>
      <c r="D45" s="30"/>
      <c r="E45" s="31"/>
      <c r="F45" s="97" t="s">
        <v>66</v>
      </c>
      <c r="G45" s="98"/>
      <c r="H45" s="87">
        <f>SUM(D33+D34+D35+D37+D38+D39+D40+D41+D42+H33+H34+H35+H37+H38+H39+H40+H41+H42+H43)</f>
        <v>0</v>
      </c>
    </row>
    <row r="46" spans="1:8" ht="21.75" customHeight="1" thickBot="1" x14ac:dyDescent="0.3">
      <c r="A46" s="5"/>
      <c r="B46" s="5"/>
      <c r="C46" s="7"/>
    </row>
    <row r="47" spans="1:8" ht="27" customHeight="1" thickBot="1" x14ac:dyDescent="0.3">
      <c r="A47" s="1"/>
      <c r="C47" s="1"/>
      <c r="D47" s="1"/>
      <c r="E47" s="1"/>
      <c r="F47" s="99" t="s">
        <v>31</v>
      </c>
      <c r="G47" s="100"/>
      <c r="H47" s="88">
        <f>H24+H29+H45</f>
        <v>0</v>
      </c>
    </row>
    <row r="48" spans="1:8" ht="21.75" customHeight="1" x14ac:dyDescent="0.25">
      <c r="A48" s="1"/>
      <c r="B48" s="1"/>
      <c r="C48" s="1"/>
      <c r="D48" s="1"/>
    </row>
    <row r="49" spans="1:8" ht="18.75" customHeight="1" x14ac:dyDescent="0.25">
      <c r="A49" s="1"/>
      <c r="C49" s="1"/>
      <c r="D49" s="1"/>
      <c r="E49" s="1"/>
      <c r="F49" s="1"/>
      <c r="G49" s="1"/>
      <c r="H49" s="1"/>
    </row>
    <row r="50" spans="1:8" ht="18.75" customHeight="1" x14ac:dyDescent="0.25">
      <c r="A50" s="1"/>
      <c r="C50" s="1"/>
      <c r="D50" s="1"/>
      <c r="E50" s="1"/>
      <c r="F50" s="1"/>
      <c r="G50" s="1"/>
      <c r="H50" s="1"/>
    </row>
    <row r="51" spans="1:8" ht="18.75" customHeight="1" x14ac:dyDescent="0.25">
      <c r="A51" s="1"/>
      <c r="C51" s="1"/>
      <c r="D51" s="1"/>
      <c r="E51" s="1"/>
      <c r="F51" s="1"/>
      <c r="G51" s="1"/>
      <c r="H51" s="1"/>
    </row>
    <row r="52" spans="1:8" ht="18.75" customHeight="1" x14ac:dyDescent="0.25">
      <c r="A52" s="1"/>
      <c r="C52" s="1"/>
      <c r="D52" s="1"/>
      <c r="E52" s="1"/>
      <c r="F52" s="1"/>
      <c r="G52" s="1"/>
      <c r="H52" s="1"/>
    </row>
    <row r="53" spans="1:8" ht="18.75" customHeight="1" x14ac:dyDescent="0.25">
      <c r="A53" s="1"/>
      <c r="C53" s="1"/>
      <c r="D53" s="1"/>
      <c r="E53" s="1"/>
      <c r="F53" s="1"/>
      <c r="G53" s="1"/>
      <c r="H53" s="1"/>
    </row>
    <row r="54" spans="1:8" ht="18.75" customHeight="1" x14ac:dyDescent="0.25"/>
    <row r="55" spans="1:8" ht="18.75" customHeight="1" x14ac:dyDescent="0.25"/>
    <row r="56" spans="1:8" ht="18.75" customHeight="1" x14ac:dyDescent="0.25"/>
    <row r="57" spans="1:8" ht="18.75" customHeight="1" x14ac:dyDescent="0.25"/>
    <row r="58" spans="1:8" ht="18.75" customHeight="1" x14ac:dyDescent="0.25"/>
    <row r="59" spans="1:8" ht="18.75" customHeight="1" x14ac:dyDescent="0.25"/>
    <row r="60" spans="1:8" ht="18.75" customHeight="1" x14ac:dyDescent="0.25"/>
    <row r="61" spans="1:8" ht="18.75" customHeight="1" x14ac:dyDescent="0.25"/>
    <row r="62" spans="1:8" ht="18.75" customHeight="1" x14ac:dyDescent="0.25"/>
    <row r="63" spans="1:8" ht="18.75" customHeight="1" x14ac:dyDescent="0.25"/>
    <row r="64" spans="1:8" ht="18.75" customHeight="1" x14ac:dyDescent="0.25"/>
    <row r="65" spans="2:2" ht="18.75" customHeight="1" x14ac:dyDescent="0.25"/>
    <row r="66" spans="2:2" ht="18.75" customHeight="1" x14ac:dyDescent="0.25"/>
    <row r="67" spans="2:2" ht="18.75" customHeight="1" x14ac:dyDescent="0.25"/>
    <row r="68" spans="2:2" ht="18.75" customHeight="1" x14ac:dyDescent="0.25"/>
    <row r="69" spans="2:2" ht="18.75" customHeight="1" x14ac:dyDescent="0.25"/>
    <row r="70" spans="2:2" ht="18.75" customHeight="1" x14ac:dyDescent="0.25"/>
    <row r="71" spans="2:2" ht="18.75" customHeight="1" x14ac:dyDescent="0.25"/>
    <row r="72" spans="2:2" ht="18.75" customHeight="1" x14ac:dyDescent="0.25"/>
    <row r="73" spans="2:2" ht="18.75" customHeight="1" x14ac:dyDescent="0.25"/>
    <row r="74" spans="2:2" ht="18.75" customHeight="1" x14ac:dyDescent="0.25"/>
    <row r="75" spans="2:2" ht="18.75" customHeight="1" x14ac:dyDescent="0.25"/>
    <row r="76" spans="2:2" ht="18.75" customHeight="1" x14ac:dyDescent="0.25"/>
    <row r="77" spans="2:2" ht="18.75" customHeight="1" x14ac:dyDescent="0.25"/>
    <row r="78" spans="2:2" ht="18.75" customHeight="1" x14ac:dyDescent="0.25"/>
    <row r="79" spans="2:2" ht="18.75" customHeight="1" x14ac:dyDescent="0.25"/>
    <row r="80" spans="2:2" ht="18.75" customHeight="1" x14ac:dyDescent="0.25">
      <c r="B80" s="2"/>
    </row>
    <row r="81" ht="18.75" customHeight="1" x14ac:dyDescent="0.25"/>
  </sheetData>
  <mergeCells count="17">
    <mergeCell ref="D7:E7"/>
    <mergeCell ref="B3:C3"/>
    <mergeCell ref="B4:C4"/>
    <mergeCell ref="D3:E3"/>
    <mergeCell ref="A1:H1"/>
    <mergeCell ref="A2:H2"/>
    <mergeCell ref="D4:E4"/>
    <mergeCell ref="D5:E5"/>
    <mergeCell ref="D6:E6"/>
    <mergeCell ref="A9:H9"/>
    <mergeCell ref="F29:G29"/>
    <mergeCell ref="A36:H36"/>
    <mergeCell ref="F45:G45"/>
    <mergeCell ref="F47:G47"/>
    <mergeCell ref="A26:H26"/>
    <mergeCell ref="A31:H31"/>
    <mergeCell ref="F24:G24"/>
  </mergeCells>
  <pageMargins left="0.32500000000000001" right="0.25" top="0.35" bottom="0.25" header="0" footer="0"/>
  <pageSetup scale="65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Myers (Admin)</dc:creator>
  <cp:lastModifiedBy>Jan Polson</cp:lastModifiedBy>
  <cp:lastPrinted>2024-01-11T15:48:55Z</cp:lastPrinted>
  <dcterms:created xsi:type="dcterms:W3CDTF">2018-10-12T15:37:10Z</dcterms:created>
  <dcterms:modified xsi:type="dcterms:W3CDTF">2024-01-11T15:50:53Z</dcterms:modified>
</cp:coreProperties>
</file>